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20340" windowHeight="795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6" i="1"/>
  <c r="P43"/>
  <c r="P42"/>
  <c r="P40"/>
  <c r="P39"/>
  <c r="S39" s="1"/>
  <c r="P37"/>
  <c r="P36"/>
  <c r="P34"/>
  <c r="P33"/>
  <c r="P31"/>
  <c r="P30"/>
  <c r="P28"/>
  <c r="P27"/>
  <c r="P25"/>
  <c r="P24"/>
  <c r="P22"/>
  <c r="P21"/>
  <c r="P19"/>
  <c r="P18"/>
  <c r="G16"/>
  <c r="P16"/>
  <c r="P15"/>
  <c r="P13"/>
  <c r="P12"/>
  <c r="P10"/>
  <c r="P9"/>
  <c r="P7"/>
  <c r="P6"/>
  <c r="P4"/>
  <c r="O43"/>
  <c r="O42"/>
  <c r="O40"/>
  <c r="O39"/>
  <c r="O37"/>
  <c r="O36"/>
  <c r="O34"/>
  <c r="O33"/>
  <c r="O31"/>
  <c r="O30"/>
  <c r="O28"/>
  <c r="O27"/>
  <c r="O25"/>
  <c r="O24"/>
  <c r="O22"/>
  <c r="O21"/>
  <c r="O19"/>
  <c r="O18"/>
  <c r="O13"/>
  <c r="O12"/>
  <c r="O10"/>
  <c r="O9"/>
  <c r="O7"/>
  <c r="O6"/>
  <c r="M43"/>
  <c r="M42"/>
  <c r="M40"/>
  <c r="M39"/>
  <c r="M37"/>
  <c r="M36"/>
  <c r="M34"/>
  <c r="M33"/>
  <c r="M31"/>
  <c r="M30"/>
  <c r="M28"/>
  <c r="M27"/>
  <c r="M25"/>
  <c r="M24"/>
  <c r="M22"/>
  <c r="M21"/>
  <c r="M19"/>
  <c r="M18"/>
  <c r="M13"/>
  <c r="M12"/>
  <c r="M10"/>
  <c r="M9"/>
  <c r="M7"/>
  <c r="M6"/>
  <c r="K43"/>
  <c r="K42"/>
  <c r="K40"/>
  <c r="K39"/>
  <c r="K37"/>
  <c r="K36"/>
  <c r="K34"/>
  <c r="K33"/>
  <c r="K31"/>
  <c r="K30"/>
  <c r="K28"/>
  <c r="K27"/>
  <c r="K25"/>
  <c r="K24"/>
  <c r="J16"/>
  <c r="J15"/>
  <c r="J13"/>
  <c r="J12"/>
  <c r="J10"/>
  <c r="J9"/>
  <c r="J7"/>
  <c r="J6"/>
  <c r="H37"/>
  <c r="H36"/>
  <c r="H34"/>
  <c r="H33"/>
  <c r="H31"/>
  <c r="H30"/>
  <c r="H28"/>
  <c r="H27"/>
  <c r="H25"/>
  <c r="H24"/>
  <c r="G15"/>
  <c r="G10"/>
  <c r="G9"/>
  <c r="G13"/>
  <c r="G12"/>
  <c r="G7"/>
  <c r="G6"/>
  <c r="E37"/>
  <c r="E36"/>
  <c r="E34"/>
  <c r="E33"/>
  <c r="E31"/>
  <c r="E30"/>
  <c r="E28"/>
  <c r="E27"/>
  <c r="E25"/>
  <c r="E24"/>
  <c r="D16"/>
  <c r="D15"/>
  <c r="D13"/>
  <c r="D12"/>
  <c r="D10"/>
  <c r="D9"/>
  <c r="D7"/>
  <c r="Q21" l="1"/>
  <c r="Q43"/>
  <c r="Q16"/>
  <c r="Q42"/>
  <c r="Q40"/>
  <c r="Q39"/>
  <c r="Q34"/>
  <c r="Q22"/>
  <c r="Q37"/>
  <c r="Q7"/>
  <c r="Q13"/>
  <c r="Q31"/>
  <c r="Q6"/>
  <c r="Q12"/>
  <c r="Q24"/>
  <c r="Q30"/>
  <c r="Q36"/>
  <c r="Q9"/>
  <c r="Q27"/>
  <c r="Q33"/>
  <c r="Q25"/>
  <c r="Q10"/>
  <c r="Q28"/>
  <c r="Q19" l="1"/>
  <c r="Q18"/>
  <c r="Q15"/>
</calcChain>
</file>

<file path=xl/sharedStrings.xml><?xml version="1.0" encoding="utf-8"?>
<sst xmlns="http://schemas.openxmlformats.org/spreadsheetml/2006/main" count="78" uniqueCount="28">
  <si>
    <t>Môn học</t>
  </si>
  <si>
    <t>XL</t>
  </si>
  <si>
    <t>Khối 1</t>
  </si>
  <si>
    <t>Khối 2</t>
  </si>
  <si>
    <t>Khối 3</t>
  </si>
  <si>
    <t>Khối 4</t>
  </si>
  <si>
    <t>Khối 5</t>
  </si>
  <si>
    <t>Toàn trường</t>
  </si>
  <si>
    <t>SL</t>
  </si>
  <si>
    <t>%</t>
  </si>
  <si>
    <t xml:space="preserve"> </t>
  </si>
  <si>
    <t>HTT</t>
  </si>
  <si>
    <t xml:space="preserve">HT </t>
  </si>
  <si>
    <t>CHT</t>
  </si>
  <si>
    <t>Phụ lục: Chỉ tiêu các môn học và hoạt động giáo dục</t>
  </si>
  <si>
    <t>Tin học (463)</t>
  </si>
  <si>
    <t>Công nghệ (463)</t>
  </si>
  <si>
    <t>HĐTN (723)</t>
  </si>
  <si>
    <t>Tiếng Anh (723)</t>
  </si>
  <si>
    <t xml:space="preserve"> GDTC (723)</t>
  </si>
  <si>
    <t xml:space="preserve"> Mĩ thuật (723)</t>
  </si>
  <si>
    <t>Âm nhạc (723)</t>
  </si>
  <si>
    <t xml:space="preserve"> LS và ĐL     (315)</t>
  </si>
  <si>
    <t>Khoa học (315)</t>
  </si>
  <si>
    <t>TN&amp;XH (408)</t>
  </si>
  <si>
    <t>Đạo đức (723)</t>
  </si>
  <si>
    <t xml:space="preserve">  Toán (723)</t>
  </si>
  <si>
    <t xml:space="preserve"> Tiếng Việt           (723)</t>
  </si>
</sst>
</file>

<file path=xl/styles.xml><?xml version="1.0" encoding="utf-8"?>
<styleSheet xmlns="http://schemas.openxmlformats.org/spreadsheetml/2006/main">
  <fonts count="10">
    <font>
      <sz val="12"/>
      <color theme="1"/>
      <name val="Times New Roman"/>
      <family val="2"/>
    </font>
    <font>
      <sz val="12"/>
      <color theme="1"/>
      <name val="Times New Roman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1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9" fontId="6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9" fontId="7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/>
    </xf>
    <xf numFmtId="9" fontId="6" fillId="0" borderId="1" xfId="1" applyFont="1" applyBorder="1" applyAlignment="1">
      <alignment horizontal="center" vertical="center"/>
    </xf>
    <xf numFmtId="9" fontId="6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44"/>
  <sheetViews>
    <sheetView tabSelected="1" workbookViewId="0">
      <selection activeCell="U9" sqref="U9"/>
    </sheetView>
  </sheetViews>
  <sheetFormatPr defaultRowHeight="15.75"/>
  <cols>
    <col min="1" max="1" width="9.5" customWidth="1"/>
    <col min="2" max="2" width="5.625" customWidth="1"/>
    <col min="3" max="3" width="5.25" customWidth="1"/>
    <col min="4" max="4" width="0.375" hidden="1" customWidth="1"/>
    <col min="5" max="6" width="5.625" customWidth="1"/>
    <col min="7" max="7" width="0.125" customWidth="1"/>
    <col min="8" max="9" width="5.625" customWidth="1"/>
    <col min="10" max="10" width="0.375" customWidth="1"/>
    <col min="11" max="15" width="5.625" customWidth="1"/>
    <col min="16" max="16" width="7.125" customWidth="1"/>
    <col min="17" max="17" width="6.875" customWidth="1"/>
  </cols>
  <sheetData>
    <row r="1" spans="1:20" ht="8.25" customHeight="1"/>
    <row r="2" spans="1:20" ht="20.25" customHeight="1">
      <c r="A2" s="14" t="s">
        <v>14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20" ht="18.75" customHeight="1">
      <c r="A3" s="9" t="s">
        <v>0</v>
      </c>
      <c r="B3" s="10" t="s">
        <v>1</v>
      </c>
      <c r="C3" s="9" t="s">
        <v>2</v>
      </c>
      <c r="D3" s="9"/>
      <c r="E3" s="9"/>
      <c r="F3" s="9" t="s">
        <v>3</v>
      </c>
      <c r="G3" s="9"/>
      <c r="H3" s="9"/>
      <c r="I3" s="9" t="s">
        <v>4</v>
      </c>
      <c r="J3" s="9"/>
      <c r="K3" s="9"/>
      <c r="L3" s="9" t="s">
        <v>5</v>
      </c>
      <c r="M3" s="9"/>
      <c r="N3" s="9" t="s">
        <v>6</v>
      </c>
      <c r="O3" s="9"/>
      <c r="P3" s="9" t="s">
        <v>7</v>
      </c>
      <c r="Q3" s="9"/>
    </row>
    <row r="4" spans="1:20" ht="18.75" customHeight="1">
      <c r="A4" s="9"/>
      <c r="B4" s="11"/>
      <c r="C4" s="13">
        <v>142</v>
      </c>
      <c r="D4" s="13"/>
      <c r="E4" s="13"/>
      <c r="F4" s="13">
        <v>118</v>
      </c>
      <c r="G4" s="13"/>
      <c r="H4" s="13"/>
      <c r="I4" s="13">
        <v>148</v>
      </c>
      <c r="J4" s="13"/>
      <c r="K4" s="13"/>
      <c r="L4" s="13">
        <v>141</v>
      </c>
      <c r="M4" s="13"/>
      <c r="N4" s="13">
        <v>174</v>
      </c>
      <c r="O4" s="13"/>
      <c r="P4" s="13">
        <f>C4+F4+I4+L4+N4</f>
        <v>723</v>
      </c>
      <c r="Q4" s="13"/>
    </row>
    <row r="5" spans="1:20" ht="18.75" customHeight="1">
      <c r="A5" s="9"/>
      <c r="B5" s="12"/>
      <c r="C5" s="4" t="s">
        <v>8</v>
      </c>
      <c r="D5" s="18" t="s">
        <v>9</v>
      </c>
      <c r="E5" s="18"/>
      <c r="F5" s="4" t="s">
        <v>8</v>
      </c>
      <c r="G5" s="19" t="s">
        <v>9</v>
      </c>
      <c r="H5" s="19"/>
      <c r="I5" s="4" t="s">
        <v>8</v>
      </c>
      <c r="J5" s="19" t="s">
        <v>9</v>
      </c>
      <c r="K5" s="19"/>
      <c r="L5" s="4" t="s">
        <v>8</v>
      </c>
      <c r="M5" s="4" t="s">
        <v>9</v>
      </c>
      <c r="N5" s="4" t="s">
        <v>8</v>
      </c>
      <c r="O5" s="4" t="s">
        <v>9</v>
      </c>
      <c r="P5" s="5" t="s">
        <v>8</v>
      </c>
      <c r="Q5" s="5" t="s">
        <v>9</v>
      </c>
    </row>
    <row r="6" spans="1:20" ht="18.75" customHeight="1">
      <c r="A6" s="9" t="s">
        <v>27</v>
      </c>
      <c r="B6" s="1" t="s">
        <v>11</v>
      </c>
      <c r="C6" s="6">
        <v>110</v>
      </c>
      <c r="D6" s="15">
        <f>C6/C4</f>
        <v>0.77464788732394363</v>
      </c>
      <c r="E6" s="15"/>
      <c r="F6" s="2">
        <v>95</v>
      </c>
      <c r="G6" s="16">
        <f>F6/F4</f>
        <v>0.80508474576271183</v>
      </c>
      <c r="H6" s="16"/>
      <c r="I6" s="2">
        <v>120</v>
      </c>
      <c r="J6" s="16">
        <f>I6/I4</f>
        <v>0.81081081081081086</v>
      </c>
      <c r="K6" s="16"/>
      <c r="L6" s="2">
        <v>118</v>
      </c>
      <c r="M6" s="3">
        <f>L6/L4</f>
        <v>0.83687943262411346</v>
      </c>
      <c r="N6" s="2">
        <v>144</v>
      </c>
      <c r="O6" s="3">
        <f>N6/N4</f>
        <v>0.82758620689655171</v>
      </c>
      <c r="P6" s="7">
        <f>C6+F6+I6+L6+N6</f>
        <v>587</v>
      </c>
      <c r="Q6" s="8">
        <f>P6/P4</f>
        <v>0.81189488243430152</v>
      </c>
    </row>
    <row r="7" spans="1:20" ht="18.75" customHeight="1">
      <c r="A7" s="9"/>
      <c r="B7" s="1" t="s">
        <v>12</v>
      </c>
      <c r="C7" s="6">
        <v>32</v>
      </c>
      <c r="D7" s="15">
        <f>C7/C4</f>
        <v>0.22535211267605634</v>
      </c>
      <c r="E7" s="15"/>
      <c r="F7" s="2">
        <v>23</v>
      </c>
      <c r="G7" s="16">
        <f>F7/F4</f>
        <v>0.19491525423728814</v>
      </c>
      <c r="H7" s="16"/>
      <c r="I7" s="2">
        <v>28</v>
      </c>
      <c r="J7" s="16">
        <f>I7/I4</f>
        <v>0.1891891891891892</v>
      </c>
      <c r="K7" s="16"/>
      <c r="L7" s="2">
        <v>23</v>
      </c>
      <c r="M7" s="3">
        <f>L7/L4</f>
        <v>0.16312056737588654</v>
      </c>
      <c r="N7" s="2">
        <v>30</v>
      </c>
      <c r="O7" s="3">
        <f>N7/N4</f>
        <v>0.17241379310344829</v>
      </c>
      <c r="P7" s="7">
        <f>C7+F7+I7+L7+N7</f>
        <v>136</v>
      </c>
      <c r="Q7" s="8">
        <f>P7/P4</f>
        <v>0.18810511756569848</v>
      </c>
    </row>
    <row r="8" spans="1:20" ht="18.75" customHeight="1">
      <c r="A8" s="9"/>
      <c r="B8" s="1" t="s">
        <v>13</v>
      </c>
      <c r="C8" s="6">
        <v>0</v>
      </c>
      <c r="D8" s="15">
        <v>0</v>
      </c>
      <c r="E8" s="15"/>
      <c r="F8" s="2">
        <v>0</v>
      </c>
      <c r="G8" s="17">
        <v>0</v>
      </c>
      <c r="H8" s="17"/>
      <c r="I8" s="2">
        <v>0</v>
      </c>
      <c r="J8" s="17">
        <v>0</v>
      </c>
      <c r="K8" s="17"/>
      <c r="L8" s="2">
        <v>0</v>
      </c>
      <c r="M8" s="2">
        <v>0</v>
      </c>
      <c r="N8" s="2">
        <v>0</v>
      </c>
      <c r="O8" s="2">
        <v>0</v>
      </c>
      <c r="P8" s="7">
        <v>0</v>
      </c>
      <c r="Q8" s="7">
        <v>0</v>
      </c>
    </row>
    <row r="9" spans="1:20" ht="18.75" customHeight="1">
      <c r="A9" s="9" t="s">
        <v>26</v>
      </c>
      <c r="B9" s="1" t="s">
        <v>11</v>
      </c>
      <c r="C9" s="6">
        <v>110</v>
      </c>
      <c r="D9" s="15">
        <f>C9/C4</f>
        <v>0.77464788732394363</v>
      </c>
      <c r="E9" s="15"/>
      <c r="F9" s="2">
        <v>95</v>
      </c>
      <c r="G9" s="16">
        <f>F9/F4</f>
        <v>0.80508474576271183</v>
      </c>
      <c r="H9" s="16"/>
      <c r="I9" s="2">
        <v>120</v>
      </c>
      <c r="J9" s="16">
        <f>I9/I4</f>
        <v>0.81081081081081086</v>
      </c>
      <c r="K9" s="16"/>
      <c r="L9" s="2">
        <v>118</v>
      </c>
      <c r="M9" s="3">
        <f>L9/L4</f>
        <v>0.83687943262411346</v>
      </c>
      <c r="N9" s="2">
        <v>144</v>
      </c>
      <c r="O9" s="3">
        <f>N9/N4</f>
        <v>0.82758620689655171</v>
      </c>
      <c r="P9" s="7">
        <f>C9+F9+I9+L9+N9</f>
        <v>587</v>
      </c>
      <c r="Q9" s="8">
        <f>P9/P4</f>
        <v>0.81189488243430152</v>
      </c>
      <c r="T9" t="s">
        <v>10</v>
      </c>
    </row>
    <row r="10" spans="1:20" ht="18.75" customHeight="1">
      <c r="A10" s="9"/>
      <c r="B10" s="1" t="s">
        <v>12</v>
      </c>
      <c r="C10" s="6">
        <v>32</v>
      </c>
      <c r="D10" s="15">
        <f>C10/C4</f>
        <v>0.22535211267605634</v>
      </c>
      <c r="E10" s="15"/>
      <c r="F10" s="2">
        <v>23</v>
      </c>
      <c r="G10" s="16">
        <f>F10/F4</f>
        <v>0.19491525423728814</v>
      </c>
      <c r="H10" s="16"/>
      <c r="I10" s="2">
        <v>28</v>
      </c>
      <c r="J10" s="16">
        <f>I10/I4</f>
        <v>0.1891891891891892</v>
      </c>
      <c r="K10" s="16"/>
      <c r="L10" s="2">
        <v>23</v>
      </c>
      <c r="M10" s="3">
        <f>L10/L4</f>
        <v>0.16312056737588654</v>
      </c>
      <c r="N10" s="2">
        <v>30</v>
      </c>
      <c r="O10" s="3">
        <f>N10/N4</f>
        <v>0.17241379310344829</v>
      </c>
      <c r="P10" s="7">
        <f>C10+F10+I10+L10+N10</f>
        <v>136</v>
      </c>
      <c r="Q10" s="8">
        <f>P10/P4</f>
        <v>0.18810511756569848</v>
      </c>
    </row>
    <row r="11" spans="1:20" ht="18.75" customHeight="1">
      <c r="A11" s="9"/>
      <c r="B11" s="1" t="s">
        <v>13</v>
      </c>
      <c r="C11" s="6">
        <v>0</v>
      </c>
      <c r="D11" s="15">
        <v>0</v>
      </c>
      <c r="E11" s="15"/>
      <c r="F11" s="2">
        <v>0</v>
      </c>
      <c r="G11" s="17">
        <v>0</v>
      </c>
      <c r="H11" s="17"/>
      <c r="I11" s="2">
        <v>0</v>
      </c>
      <c r="J11" s="16">
        <v>0</v>
      </c>
      <c r="K11" s="16"/>
      <c r="L11" s="2">
        <v>0</v>
      </c>
      <c r="M11" s="2">
        <v>0</v>
      </c>
      <c r="N11" s="2">
        <v>0</v>
      </c>
      <c r="O11" s="2">
        <v>0</v>
      </c>
      <c r="P11" s="7">
        <v>0</v>
      </c>
      <c r="Q11" s="7">
        <v>0</v>
      </c>
    </row>
    <row r="12" spans="1:20" ht="18.75" customHeight="1">
      <c r="A12" s="9" t="s">
        <v>25</v>
      </c>
      <c r="B12" s="1" t="s">
        <v>11</v>
      </c>
      <c r="C12" s="6">
        <v>115</v>
      </c>
      <c r="D12" s="15">
        <f>C12/C4</f>
        <v>0.8098591549295775</v>
      </c>
      <c r="E12" s="15"/>
      <c r="F12" s="2">
        <v>100</v>
      </c>
      <c r="G12" s="16">
        <f>F12/F4</f>
        <v>0.84745762711864403</v>
      </c>
      <c r="H12" s="16"/>
      <c r="I12" s="2">
        <v>125</v>
      </c>
      <c r="J12" s="16">
        <f>I12/I4</f>
        <v>0.84459459459459463</v>
      </c>
      <c r="K12" s="16"/>
      <c r="L12" s="2">
        <v>120</v>
      </c>
      <c r="M12" s="3">
        <f>L12/L4</f>
        <v>0.85106382978723405</v>
      </c>
      <c r="N12" s="2">
        <v>150</v>
      </c>
      <c r="O12" s="3">
        <f>N12/N4</f>
        <v>0.86206896551724133</v>
      </c>
      <c r="P12" s="7">
        <f>C12+F12+I12+L12+N12</f>
        <v>610</v>
      </c>
      <c r="Q12" s="8">
        <f>P12/P4</f>
        <v>0.84370677731673582</v>
      </c>
    </row>
    <row r="13" spans="1:20" ht="18.75" customHeight="1">
      <c r="A13" s="9"/>
      <c r="B13" s="1" t="s">
        <v>12</v>
      </c>
      <c r="C13" s="6">
        <v>27</v>
      </c>
      <c r="D13" s="15">
        <f>C13/C4</f>
        <v>0.19014084507042253</v>
      </c>
      <c r="E13" s="15"/>
      <c r="F13" s="2">
        <v>18</v>
      </c>
      <c r="G13" s="16">
        <f>F13/F4</f>
        <v>0.15254237288135594</v>
      </c>
      <c r="H13" s="16"/>
      <c r="I13" s="2">
        <v>23</v>
      </c>
      <c r="J13" s="16">
        <f>I13/I4</f>
        <v>0.1554054054054054</v>
      </c>
      <c r="K13" s="16"/>
      <c r="L13" s="2">
        <v>21</v>
      </c>
      <c r="M13" s="3">
        <f>L13/L4</f>
        <v>0.14893617021276595</v>
      </c>
      <c r="N13" s="2">
        <v>24</v>
      </c>
      <c r="O13" s="3">
        <f>N13/N4</f>
        <v>0.13793103448275862</v>
      </c>
      <c r="P13" s="7">
        <f>C13+F13+I13+L13+N13</f>
        <v>113</v>
      </c>
      <c r="Q13" s="8">
        <f>P13/P4</f>
        <v>0.15629322268326418</v>
      </c>
    </row>
    <row r="14" spans="1:20" ht="18.75" customHeight="1">
      <c r="A14" s="9"/>
      <c r="B14" s="1" t="s">
        <v>13</v>
      </c>
      <c r="C14" s="6">
        <v>0</v>
      </c>
      <c r="D14" s="15">
        <v>0</v>
      </c>
      <c r="E14" s="15"/>
      <c r="F14" s="2">
        <v>0</v>
      </c>
      <c r="G14" s="17">
        <v>0</v>
      </c>
      <c r="H14" s="17"/>
      <c r="I14" s="2">
        <v>0</v>
      </c>
      <c r="J14" s="17">
        <v>0</v>
      </c>
      <c r="K14" s="17"/>
      <c r="L14" s="2">
        <v>0</v>
      </c>
      <c r="M14" s="2">
        <v>0</v>
      </c>
      <c r="N14" s="2">
        <v>0</v>
      </c>
      <c r="O14" s="2">
        <v>0</v>
      </c>
      <c r="P14" s="7">
        <v>0</v>
      </c>
      <c r="Q14" s="7">
        <v>0</v>
      </c>
      <c r="T14" t="s">
        <v>10</v>
      </c>
    </row>
    <row r="15" spans="1:20" ht="18.75" customHeight="1">
      <c r="A15" s="9" t="s">
        <v>24</v>
      </c>
      <c r="B15" s="1" t="s">
        <v>11</v>
      </c>
      <c r="C15" s="6">
        <v>115</v>
      </c>
      <c r="D15" s="15">
        <f>C15/C4</f>
        <v>0.8098591549295775</v>
      </c>
      <c r="E15" s="15"/>
      <c r="F15" s="2">
        <v>100</v>
      </c>
      <c r="G15" s="16">
        <f>F15/F4</f>
        <v>0.84745762711864403</v>
      </c>
      <c r="H15" s="16"/>
      <c r="I15" s="2">
        <v>125</v>
      </c>
      <c r="J15" s="16">
        <f>I15/I4</f>
        <v>0.84459459459459463</v>
      </c>
      <c r="K15" s="16"/>
      <c r="L15" s="17"/>
      <c r="M15" s="17"/>
      <c r="N15" s="17"/>
      <c r="O15" s="17"/>
      <c r="P15" s="7">
        <f>C15+F15+I15</f>
        <v>340</v>
      </c>
      <c r="Q15" s="8">
        <f>P15/S15</f>
        <v>0.83129584352078245</v>
      </c>
      <c r="S15">
        <v>409</v>
      </c>
    </row>
    <row r="16" spans="1:20" ht="18.75" customHeight="1">
      <c r="A16" s="9"/>
      <c r="B16" s="1" t="s">
        <v>12</v>
      </c>
      <c r="C16" s="6">
        <v>27</v>
      </c>
      <c r="D16" s="15">
        <f>C16/C4</f>
        <v>0.19014084507042253</v>
      </c>
      <c r="E16" s="15"/>
      <c r="F16" s="2">
        <v>18</v>
      </c>
      <c r="G16" s="16">
        <f>F16/F4</f>
        <v>0.15254237288135594</v>
      </c>
      <c r="H16" s="16"/>
      <c r="I16" s="2">
        <v>23</v>
      </c>
      <c r="J16" s="16">
        <f>I16/I4</f>
        <v>0.1554054054054054</v>
      </c>
      <c r="K16" s="16"/>
      <c r="L16" s="17"/>
      <c r="M16" s="17"/>
      <c r="N16" s="17"/>
      <c r="O16" s="17"/>
      <c r="P16" s="7">
        <f>C16+F16+I16</f>
        <v>68</v>
      </c>
      <c r="Q16" s="8">
        <f>P16/S15</f>
        <v>0.16625916870415647</v>
      </c>
    </row>
    <row r="17" spans="1:20" ht="18.75" customHeight="1">
      <c r="A17" s="9"/>
      <c r="B17" s="1" t="s">
        <v>13</v>
      </c>
      <c r="C17" s="6">
        <v>0</v>
      </c>
      <c r="D17" s="15">
        <v>0</v>
      </c>
      <c r="E17" s="15"/>
      <c r="F17" s="2">
        <v>0</v>
      </c>
      <c r="G17" s="17">
        <v>0</v>
      </c>
      <c r="H17" s="17"/>
      <c r="I17" s="2">
        <v>0</v>
      </c>
      <c r="J17" s="17">
        <v>0</v>
      </c>
      <c r="K17" s="17"/>
      <c r="L17" s="17"/>
      <c r="M17" s="17"/>
      <c r="N17" s="17"/>
      <c r="O17" s="17"/>
      <c r="P17" s="7">
        <v>0</v>
      </c>
      <c r="Q17" s="7">
        <v>0</v>
      </c>
    </row>
    <row r="18" spans="1:20" ht="18.75" customHeight="1">
      <c r="A18" s="9" t="s">
        <v>23</v>
      </c>
      <c r="B18" s="1" t="s">
        <v>11</v>
      </c>
      <c r="C18" s="20"/>
      <c r="D18" s="20"/>
      <c r="E18" s="20"/>
      <c r="F18" s="20"/>
      <c r="G18" s="20"/>
      <c r="H18" s="20"/>
      <c r="I18" s="20"/>
      <c r="J18" s="20"/>
      <c r="K18" s="20"/>
      <c r="L18" s="2">
        <v>120</v>
      </c>
      <c r="M18" s="3">
        <f>L18/L4</f>
        <v>0.85106382978723405</v>
      </c>
      <c r="N18" s="2">
        <v>150</v>
      </c>
      <c r="O18" s="3">
        <f>N18/N4</f>
        <v>0.86206896551724133</v>
      </c>
      <c r="P18" s="7">
        <f>L18+N18</f>
        <v>270</v>
      </c>
      <c r="Q18" s="8">
        <f>P18/S18</f>
        <v>0.85443037974683544</v>
      </c>
      <c r="S18">
        <v>316</v>
      </c>
    </row>
    <row r="19" spans="1:20" ht="18.75" customHeight="1">
      <c r="A19" s="9"/>
      <c r="B19" s="1" t="s">
        <v>12</v>
      </c>
      <c r="C19" s="20"/>
      <c r="D19" s="20"/>
      <c r="E19" s="20"/>
      <c r="F19" s="20"/>
      <c r="G19" s="20"/>
      <c r="H19" s="20"/>
      <c r="I19" s="20"/>
      <c r="J19" s="20"/>
      <c r="K19" s="20"/>
      <c r="L19" s="2">
        <v>21</v>
      </c>
      <c r="M19" s="3">
        <f>L19/L4</f>
        <v>0.14893617021276595</v>
      </c>
      <c r="N19" s="2">
        <v>24</v>
      </c>
      <c r="O19" s="3">
        <f>N19/N4</f>
        <v>0.13793103448275862</v>
      </c>
      <c r="P19" s="7">
        <f>L19+N19</f>
        <v>45</v>
      </c>
      <c r="Q19" s="8">
        <f>P19/S18</f>
        <v>0.14240506329113925</v>
      </c>
    </row>
    <row r="20" spans="1:20" ht="18.75" customHeight="1">
      <c r="A20" s="9"/>
      <c r="B20" s="1" t="s">
        <v>13</v>
      </c>
      <c r="C20" s="20"/>
      <c r="D20" s="20"/>
      <c r="E20" s="20"/>
      <c r="F20" s="20"/>
      <c r="G20" s="20"/>
      <c r="H20" s="20"/>
      <c r="I20" s="20"/>
      <c r="J20" s="20"/>
      <c r="K20" s="20"/>
      <c r="L20" s="2">
        <v>0</v>
      </c>
      <c r="M20" s="2">
        <v>0</v>
      </c>
      <c r="N20" s="2">
        <v>0</v>
      </c>
      <c r="O20" s="2">
        <v>0</v>
      </c>
      <c r="P20" s="7">
        <v>0</v>
      </c>
      <c r="Q20" s="7">
        <v>0</v>
      </c>
    </row>
    <row r="21" spans="1:20" ht="18.75" customHeight="1">
      <c r="A21" s="9" t="s">
        <v>22</v>
      </c>
      <c r="B21" s="1" t="s">
        <v>11</v>
      </c>
      <c r="C21" s="20"/>
      <c r="D21" s="20"/>
      <c r="E21" s="20"/>
      <c r="F21" s="20"/>
      <c r="G21" s="20"/>
      <c r="H21" s="20"/>
      <c r="I21" s="20"/>
      <c r="J21" s="20"/>
      <c r="K21" s="20"/>
      <c r="L21" s="2">
        <v>120</v>
      </c>
      <c r="M21" s="3">
        <f>L21/L4</f>
        <v>0.85106382978723405</v>
      </c>
      <c r="N21" s="2">
        <v>150</v>
      </c>
      <c r="O21" s="3">
        <f>N21/N4</f>
        <v>0.86206896551724133</v>
      </c>
      <c r="P21" s="7">
        <f>L21+N21</f>
        <v>270</v>
      </c>
      <c r="Q21" s="8">
        <f>P21/S18</f>
        <v>0.85443037974683544</v>
      </c>
    </row>
    <row r="22" spans="1:20" ht="18.75" customHeight="1">
      <c r="A22" s="9"/>
      <c r="B22" s="1" t="s">
        <v>12</v>
      </c>
      <c r="C22" s="20"/>
      <c r="D22" s="20"/>
      <c r="E22" s="20"/>
      <c r="F22" s="20"/>
      <c r="G22" s="20"/>
      <c r="H22" s="20"/>
      <c r="I22" s="20"/>
      <c r="J22" s="20"/>
      <c r="K22" s="20"/>
      <c r="L22" s="2">
        <v>21</v>
      </c>
      <c r="M22" s="3">
        <f>L22/L4</f>
        <v>0.14893617021276595</v>
      </c>
      <c r="N22" s="2">
        <v>24</v>
      </c>
      <c r="O22" s="3">
        <f>N22/N4</f>
        <v>0.13793103448275862</v>
      </c>
      <c r="P22" s="7">
        <f>L22+N22</f>
        <v>45</v>
      </c>
      <c r="Q22" s="8">
        <f>P22/S18</f>
        <v>0.14240506329113925</v>
      </c>
    </row>
    <row r="23" spans="1:20" ht="18.75" customHeight="1">
      <c r="A23" s="9"/>
      <c r="B23" s="1" t="s">
        <v>13</v>
      </c>
      <c r="C23" s="20"/>
      <c r="D23" s="20"/>
      <c r="E23" s="20"/>
      <c r="F23" s="20"/>
      <c r="G23" s="20"/>
      <c r="H23" s="20"/>
      <c r="I23" s="20"/>
      <c r="J23" s="20"/>
      <c r="K23" s="20"/>
      <c r="L23" s="2"/>
      <c r="M23" s="2"/>
      <c r="N23" s="2"/>
      <c r="O23" s="2"/>
      <c r="P23" s="7"/>
      <c r="Q23" s="7"/>
    </row>
    <row r="24" spans="1:20" ht="18.75" customHeight="1">
      <c r="A24" s="9" t="s">
        <v>21</v>
      </c>
      <c r="B24" s="1" t="s">
        <v>11</v>
      </c>
      <c r="C24" s="20">
        <v>115</v>
      </c>
      <c r="D24" s="20"/>
      <c r="E24" s="3">
        <f>C24/C4</f>
        <v>0.8098591549295775</v>
      </c>
      <c r="F24" s="17">
        <v>100</v>
      </c>
      <c r="G24" s="17"/>
      <c r="H24" s="3">
        <f>F24/F4</f>
        <v>0.84745762711864403</v>
      </c>
      <c r="I24" s="17">
        <v>123</v>
      </c>
      <c r="J24" s="17"/>
      <c r="K24" s="3">
        <f>I24/I4</f>
        <v>0.83108108108108103</v>
      </c>
      <c r="L24" s="2">
        <v>120</v>
      </c>
      <c r="M24" s="3">
        <f>L24/L4</f>
        <v>0.85106382978723405</v>
      </c>
      <c r="N24" s="2">
        <v>144</v>
      </c>
      <c r="O24" s="3">
        <f>N24/N4</f>
        <v>0.82758620689655171</v>
      </c>
      <c r="P24" s="7">
        <f>C24+F24+I24+L24+N24</f>
        <v>602</v>
      </c>
      <c r="Q24" s="8">
        <f>P24/P4</f>
        <v>0.83264177040110654</v>
      </c>
      <c r="T24" t="s">
        <v>10</v>
      </c>
    </row>
    <row r="25" spans="1:20" ht="18.75" customHeight="1">
      <c r="A25" s="9"/>
      <c r="B25" s="1" t="s">
        <v>12</v>
      </c>
      <c r="C25" s="20">
        <v>27</v>
      </c>
      <c r="D25" s="20"/>
      <c r="E25" s="3">
        <f>C25/C4</f>
        <v>0.19014084507042253</v>
      </c>
      <c r="F25" s="17">
        <v>18</v>
      </c>
      <c r="G25" s="17"/>
      <c r="H25" s="3">
        <f>F25/F4</f>
        <v>0.15254237288135594</v>
      </c>
      <c r="I25" s="17">
        <v>25</v>
      </c>
      <c r="J25" s="17"/>
      <c r="K25" s="3">
        <f>I25/I4</f>
        <v>0.16891891891891891</v>
      </c>
      <c r="L25" s="2">
        <v>21</v>
      </c>
      <c r="M25" s="3">
        <f>L25/L4</f>
        <v>0.14893617021276595</v>
      </c>
      <c r="N25" s="2">
        <v>30</v>
      </c>
      <c r="O25" s="3">
        <f>N25/N4</f>
        <v>0.17241379310344829</v>
      </c>
      <c r="P25" s="7">
        <f>C25+F25+I25+L25+N25</f>
        <v>121</v>
      </c>
      <c r="Q25" s="8">
        <f>P25/P4</f>
        <v>0.16735822959889349</v>
      </c>
    </row>
    <row r="26" spans="1:20" ht="18.75" customHeight="1">
      <c r="A26" s="9"/>
      <c r="B26" s="1" t="s">
        <v>13</v>
      </c>
      <c r="C26" s="20">
        <v>0</v>
      </c>
      <c r="D26" s="20"/>
      <c r="E26" s="2">
        <v>0</v>
      </c>
      <c r="F26" s="17">
        <v>0</v>
      </c>
      <c r="G26" s="17"/>
      <c r="H26" s="2">
        <v>0</v>
      </c>
      <c r="I26" s="17">
        <v>0</v>
      </c>
      <c r="J26" s="17"/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7">
        <v>0</v>
      </c>
      <c r="Q26" s="7">
        <v>0</v>
      </c>
    </row>
    <row r="27" spans="1:20" ht="18.75" customHeight="1">
      <c r="A27" s="9" t="s">
        <v>20</v>
      </c>
      <c r="B27" s="1" t="s">
        <v>11</v>
      </c>
      <c r="C27" s="20">
        <v>115</v>
      </c>
      <c r="D27" s="20"/>
      <c r="E27" s="3">
        <f>C27/C4</f>
        <v>0.8098591549295775</v>
      </c>
      <c r="F27" s="17">
        <v>100</v>
      </c>
      <c r="G27" s="17"/>
      <c r="H27" s="3">
        <f>F27/F4</f>
        <v>0.84745762711864403</v>
      </c>
      <c r="I27" s="17">
        <v>123</v>
      </c>
      <c r="J27" s="17"/>
      <c r="K27" s="3">
        <f>I27/I4</f>
        <v>0.83108108108108103</v>
      </c>
      <c r="L27" s="2">
        <v>120</v>
      </c>
      <c r="M27" s="3">
        <f>L27/L4</f>
        <v>0.85106382978723405</v>
      </c>
      <c r="N27" s="2">
        <v>144</v>
      </c>
      <c r="O27" s="3">
        <f>N27/N4</f>
        <v>0.82758620689655171</v>
      </c>
      <c r="P27" s="7">
        <f>C27+F27+I27+L27+N27</f>
        <v>602</v>
      </c>
      <c r="Q27" s="8">
        <f>P27/P4</f>
        <v>0.83264177040110654</v>
      </c>
    </row>
    <row r="28" spans="1:20" ht="18.75" customHeight="1">
      <c r="A28" s="9"/>
      <c r="B28" s="1" t="s">
        <v>12</v>
      </c>
      <c r="C28" s="20">
        <v>27</v>
      </c>
      <c r="D28" s="20"/>
      <c r="E28" s="3">
        <f>C28/C4</f>
        <v>0.19014084507042253</v>
      </c>
      <c r="F28" s="17">
        <v>18</v>
      </c>
      <c r="G28" s="17"/>
      <c r="H28" s="3">
        <f>F28/F4</f>
        <v>0.15254237288135594</v>
      </c>
      <c r="I28" s="17">
        <v>25</v>
      </c>
      <c r="J28" s="17"/>
      <c r="K28" s="3">
        <f>I28/I4</f>
        <v>0.16891891891891891</v>
      </c>
      <c r="L28" s="2">
        <v>21</v>
      </c>
      <c r="M28" s="3">
        <f>L28/L4</f>
        <v>0.14893617021276595</v>
      </c>
      <c r="N28" s="2">
        <v>30</v>
      </c>
      <c r="O28" s="3">
        <f>N28/N4</f>
        <v>0.17241379310344829</v>
      </c>
      <c r="P28" s="7">
        <f>C28+F28+I28+L28+N28</f>
        <v>121</v>
      </c>
      <c r="Q28" s="8">
        <f>P28/P4</f>
        <v>0.16735822959889349</v>
      </c>
    </row>
    <row r="29" spans="1:20" ht="18.75" customHeight="1">
      <c r="A29" s="9"/>
      <c r="B29" s="1" t="s">
        <v>13</v>
      </c>
      <c r="C29" s="20">
        <v>0</v>
      </c>
      <c r="D29" s="20"/>
      <c r="E29" s="2">
        <v>0</v>
      </c>
      <c r="F29" s="17">
        <v>0</v>
      </c>
      <c r="G29" s="17"/>
      <c r="H29" s="2">
        <v>0</v>
      </c>
      <c r="I29" s="17">
        <v>0</v>
      </c>
      <c r="J29" s="17"/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7">
        <v>0</v>
      </c>
      <c r="Q29" s="7">
        <v>0</v>
      </c>
    </row>
    <row r="30" spans="1:20" ht="18.75" customHeight="1">
      <c r="A30" s="9" t="s">
        <v>19</v>
      </c>
      <c r="B30" s="1" t="s">
        <v>11</v>
      </c>
      <c r="C30" s="20">
        <v>115</v>
      </c>
      <c r="D30" s="20"/>
      <c r="E30" s="3">
        <f>C30/C4</f>
        <v>0.8098591549295775</v>
      </c>
      <c r="F30" s="17">
        <v>100</v>
      </c>
      <c r="G30" s="17"/>
      <c r="H30" s="3">
        <f>F30/F4</f>
        <v>0.84745762711864403</v>
      </c>
      <c r="I30" s="17">
        <v>123</v>
      </c>
      <c r="J30" s="17"/>
      <c r="K30" s="3">
        <f>I30/I4</f>
        <v>0.83108108108108103</v>
      </c>
      <c r="L30" s="2">
        <v>120</v>
      </c>
      <c r="M30" s="3">
        <f>L30/L4</f>
        <v>0.85106382978723405</v>
      </c>
      <c r="N30" s="2">
        <v>144</v>
      </c>
      <c r="O30" s="3">
        <f>N30/N4</f>
        <v>0.82758620689655171</v>
      </c>
      <c r="P30" s="7">
        <f>C30+F30+I30+L30+N30</f>
        <v>602</v>
      </c>
      <c r="Q30" s="8">
        <f>P30/P4</f>
        <v>0.83264177040110654</v>
      </c>
    </row>
    <row r="31" spans="1:20" ht="18.75" customHeight="1">
      <c r="A31" s="9"/>
      <c r="B31" s="1" t="s">
        <v>12</v>
      </c>
      <c r="C31" s="20">
        <v>27</v>
      </c>
      <c r="D31" s="20"/>
      <c r="E31" s="3">
        <f>C31/C4</f>
        <v>0.19014084507042253</v>
      </c>
      <c r="F31" s="17">
        <v>18</v>
      </c>
      <c r="G31" s="17"/>
      <c r="H31" s="3">
        <f>F31/F4</f>
        <v>0.15254237288135594</v>
      </c>
      <c r="I31" s="17">
        <v>25</v>
      </c>
      <c r="J31" s="17"/>
      <c r="K31" s="3">
        <f>I31/I4</f>
        <v>0.16891891891891891</v>
      </c>
      <c r="L31" s="2">
        <v>21</v>
      </c>
      <c r="M31" s="3">
        <f>L31/L4</f>
        <v>0.14893617021276595</v>
      </c>
      <c r="N31" s="2">
        <v>30</v>
      </c>
      <c r="O31" s="3">
        <f>N31/N4</f>
        <v>0.17241379310344829</v>
      </c>
      <c r="P31" s="7">
        <f>C31+F31+I31+L31+N31</f>
        <v>121</v>
      </c>
      <c r="Q31" s="8">
        <f>P31/P4</f>
        <v>0.16735822959889349</v>
      </c>
    </row>
    <row r="32" spans="1:20" ht="18.75" customHeight="1">
      <c r="A32" s="9"/>
      <c r="B32" s="1" t="s">
        <v>13</v>
      </c>
      <c r="C32" s="20">
        <v>0</v>
      </c>
      <c r="D32" s="20"/>
      <c r="E32" s="2">
        <v>0</v>
      </c>
      <c r="F32" s="17">
        <v>0</v>
      </c>
      <c r="G32" s="17"/>
      <c r="H32" s="2">
        <v>0</v>
      </c>
      <c r="I32" s="17">
        <v>0</v>
      </c>
      <c r="J32" s="17"/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7">
        <v>0</v>
      </c>
      <c r="Q32" s="7">
        <v>0</v>
      </c>
    </row>
    <row r="33" spans="1:19" ht="18.75" customHeight="1">
      <c r="A33" s="9" t="s">
        <v>18</v>
      </c>
      <c r="B33" s="1" t="s">
        <v>11</v>
      </c>
      <c r="C33" s="20">
        <v>110</v>
      </c>
      <c r="D33" s="20"/>
      <c r="E33" s="3">
        <f>C33/C4</f>
        <v>0.77464788732394363</v>
      </c>
      <c r="F33" s="17">
        <v>95</v>
      </c>
      <c r="G33" s="17"/>
      <c r="H33" s="3">
        <f>F33/F4</f>
        <v>0.80508474576271183</v>
      </c>
      <c r="I33" s="17">
        <v>115</v>
      </c>
      <c r="J33" s="17"/>
      <c r="K33" s="3">
        <f>I33/I4</f>
        <v>0.77702702702702697</v>
      </c>
      <c r="L33" s="2">
        <v>110</v>
      </c>
      <c r="M33" s="3">
        <f>L33/L4</f>
        <v>0.78014184397163122</v>
      </c>
      <c r="N33" s="2">
        <v>130</v>
      </c>
      <c r="O33" s="3">
        <f>N33/N4</f>
        <v>0.74712643678160917</v>
      </c>
      <c r="P33" s="7">
        <f>C33+F33+I33+L33+N33</f>
        <v>560</v>
      </c>
      <c r="Q33" s="8">
        <f>P33/P4</f>
        <v>0.77455048409405258</v>
      </c>
    </row>
    <row r="34" spans="1:19" ht="18.75" customHeight="1">
      <c r="A34" s="9"/>
      <c r="B34" s="1" t="s">
        <v>12</v>
      </c>
      <c r="C34" s="20">
        <v>32</v>
      </c>
      <c r="D34" s="20"/>
      <c r="E34" s="3">
        <f>C34/C4</f>
        <v>0.22535211267605634</v>
      </c>
      <c r="F34" s="17">
        <v>23</v>
      </c>
      <c r="G34" s="17"/>
      <c r="H34" s="3">
        <f>F34/F4</f>
        <v>0.19491525423728814</v>
      </c>
      <c r="I34" s="17">
        <v>33</v>
      </c>
      <c r="J34" s="17"/>
      <c r="K34" s="3">
        <f>I34/I4</f>
        <v>0.22297297297297297</v>
      </c>
      <c r="L34" s="2">
        <v>31</v>
      </c>
      <c r="M34" s="3">
        <f>L34/L4</f>
        <v>0.21985815602836881</v>
      </c>
      <c r="N34" s="2">
        <v>44</v>
      </c>
      <c r="O34" s="3">
        <f>N34/N4</f>
        <v>0.25287356321839083</v>
      </c>
      <c r="P34" s="7">
        <f>C34+F34+I34+L34+N34</f>
        <v>163</v>
      </c>
      <c r="Q34" s="8">
        <f>P34/P4</f>
        <v>0.22544951590594745</v>
      </c>
    </row>
    <row r="35" spans="1:19" ht="18.75" customHeight="1">
      <c r="A35" s="9"/>
      <c r="B35" s="1" t="s">
        <v>13</v>
      </c>
      <c r="C35" s="20">
        <v>0</v>
      </c>
      <c r="D35" s="20"/>
      <c r="E35" s="2">
        <v>0</v>
      </c>
      <c r="F35" s="17">
        <v>0</v>
      </c>
      <c r="G35" s="17"/>
      <c r="H35" s="2">
        <v>0</v>
      </c>
      <c r="I35" s="17">
        <v>0</v>
      </c>
      <c r="J35" s="17"/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7">
        <v>0</v>
      </c>
      <c r="Q35" s="7">
        <v>0</v>
      </c>
    </row>
    <row r="36" spans="1:19" ht="18.75" customHeight="1">
      <c r="A36" s="9" t="s">
        <v>17</v>
      </c>
      <c r="B36" s="1" t="s">
        <v>11</v>
      </c>
      <c r="C36" s="20">
        <v>115</v>
      </c>
      <c r="D36" s="20"/>
      <c r="E36" s="3">
        <f>C36/C4</f>
        <v>0.8098591549295775</v>
      </c>
      <c r="F36" s="17">
        <v>100</v>
      </c>
      <c r="G36" s="17"/>
      <c r="H36" s="3">
        <f>F36/F4</f>
        <v>0.84745762711864403</v>
      </c>
      <c r="I36" s="17">
        <v>123</v>
      </c>
      <c r="J36" s="17"/>
      <c r="K36" s="3">
        <f>I36/I4</f>
        <v>0.83108108108108103</v>
      </c>
      <c r="L36" s="2">
        <v>120</v>
      </c>
      <c r="M36" s="3">
        <f>L36/L4</f>
        <v>0.85106382978723405</v>
      </c>
      <c r="N36" s="2">
        <v>144</v>
      </c>
      <c r="O36" s="3">
        <f>N36/N4</f>
        <v>0.82758620689655171</v>
      </c>
      <c r="P36" s="7">
        <f>C36+F36+I36+L36+N36</f>
        <v>602</v>
      </c>
      <c r="Q36" s="8">
        <f>P36/P4</f>
        <v>0.83264177040110654</v>
      </c>
    </row>
    <row r="37" spans="1:19" ht="18.75" customHeight="1">
      <c r="A37" s="9"/>
      <c r="B37" s="1" t="s">
        <v>12</v>
      </c>
      <c r="C37" s="20">
        <v>27</v>
      </c>
      <c r="D37" s="20"/>
      <c r="E37" s="3">
        <f>C37/C4</f>
        <v>0.19014084507042253</v>
      </c>
      <c r="F37" s="17">
        <v>18</v>
      </c>
      <c r="G37" s="17"/>
      <c r="H37" s="3">
        <f>F37/F4</f>
        <v>0.15254237288135594</v>
      </c>
      <c r="I37" s="17">
        <v>25</v>
      </c>
      <c r="J37" s="17"/>
      <c r="K37" s="3">
        <f>I37/I4</f>
        <v>0.16891891891891891</v>
      </c>
      <c r="L37" s="2">
        <v>21</v>
      </c>
      <c r="M37" s="3">
        <f>L37/L4</f>
        <v>0.14893617021276595</v>
      </c>
      <c r="N37" s="2">
        <v>30</v>
      </c>
      <c r="O37" s="3">
        <f>N37/N4</f>
        <v>0.17241379310344829</v>
      </c>
      <c r="P37" s="7">
        <f>C37+F37+I37+L37+N37</f>
        <v>121</v>
      </c>
      <c r="Q37" s="8">
        <f>P37/P4</f>
        <v>0.16735822959889349</v>
      </c>
    </row>
    <row r="38" spans="1:19" ht="18.75" customHeight="1">
      <c r="A38" s="9"/>
      <c r="B38" s="1" t="s">
        <v>13</v>
      </c>
      <c r="C38" s="20">
        <v>0</v>
      </c>
      <c r="D38" s="20"/>
      <c r="E38" s="2">
        <v>0</v>
      </c>
      <c r="F38" s="17">
        <v>0</v>
      </c>
      <c r="G38" s="17"/>
      <c r="H38" s="2">
        <v>0</v>
      </c>
      <c r="I38" s="17">
        <v>0</v>
      </c>
      <c r="J38" s="17"/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7">
        <v>0</v>
      </c>
      <c r="Q38" s="7">
        <v>0</v>
      </c>
    </row>
    <row r="39" spans="1:19" ht="18.75" customHeight="1">
      <c r="A39" s="9" t="s">
        <v>16</v>
      </c>
      <c r="B39" s="1" t="s">
        <v>11</v>
      </c>
      <c r="C39" s="20"/>
      <c r="D39" s="20"/>
      <c r="E39" s="20"/>
      <c r="F39" s="20"/>
      <c r="G39" s="20"/>
      <c r="H39" s="20"/>
      <c r="I39" s="17">
        <v>123</v>
      </c>
      <c r="J39" s="17"/>
      <c r="K39" s="3">
        <f>I39/I4</f>
        <v>0.83108108108108103</v>
      </c>
      <c r="L39" s="2">
        <v>120</v>
      </c>
      <c r="M39" s="3">
        <f>L39/L4</f>
        <v>0.85106382978723405</v>
      </c>
      <c r="N39" s="2">
        <v>144</v>
      </c>
      <c r="O39" s="3">
        <f>N39/N4</f>
        <v>0.82758620689655171</v>
      </c>
      <c r="P39" s="7">
        <f>I39+L39+N39</f>
        <v>387</v>
      </c>
      <c r="Q39" s="8">
        <f>P39/S39</f>
        <v>0.83585313174946008</v>
      </c>
      <c r="S39">
        <f>P39+P40</f>
        <v>463</v>
      </c>
    </row>
    <row r="40" spans="1:19" ht="18.75" customHeight="1">
      <c r="A40" s="9"/>
      <c r="B40" s="1" t="s">
        <v>12</v>
      </c>
      <c r="C40" s="20"/>
      <c r="D40" s="20"/>
      <c r="E40" s="20"/>
      <c r="F40" s="20"/>
      <c r="G40" s="20"/>
      <c r="H40" s="20"/>
      <c r="I40" s="17">
        <v>25</v>
      </c>
      <c r="J40" s="17"/>
      <c r="K40" s="3">
        <f>I40/I4</f>
        <v>0.16891891891891891</v>
      </c>
      <c r="L40" s="2">
        <v>21</v>
      </c>
      <c r="M40" s="3">
        <f>L40/L4</f>
        <v>0.14893617021276595</v>
      </c>
      <c r="N40" s="2">
        <v>30</v>
      </c>
      <c r="O40" s="3">
        <f>N40/N4</f>
        <v>0.17241379310344829</v>
      </c>
      <c r="P40" s="7">
        <f>I40+L40+N40</f>
        <v>76</v>
      </c>
      <c r="Q40" s="8">
        <f>P40/S39</f>
        <v>0.16414686825053995</v>
      </c>
    </row>
    <row r="41" spans="1:19" ht="18.75" customHeight="1">
      <c r="A41" s="9"/>
      <c r="B41" s="1" t="s">
        <v>13</v>
      </c>
      <c r="C41" s="20"/>
      <c r="D41" s="20"/>
      <c r="E41" s="20"/>
      <c r="F41" s="20"/>
      <c r="G41" s="20"/>
      <c r="H41" s="20"/>
      <c r="I41" s="17">
        <v>0</v>
      </c>
      <c r="J41" s="17"/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7">
        <v>0</v>
      </c>
      <c r="Q41" s="7">
        <v>0</v>
      </c>
      <c r="S41" t="s">
        <v>10</v>
      </c>
    </row>
    <row r="42" spans="1:19" ht="18.75" customHeight="1">
      <c r="A42" s="9" t="s">
        <v>15</v>
      </c>
      <c r="B42" s="1" t="s">
        <v>11</v>
      </c>
      <c r="C42" s="20" t="s">
        <v>10</v>
      </c>
      <c r="D42" s="20"/>
      <c r="E42" s="20"/>
      <c r="F42" s="20"/>
      <c r="G42" s="20"/>
      <c r="H42" s="20"/>
      <c r="I42" s="17">
        <v>123</v>
      </c>
      <c r="J42" s="17"/>
      <c r="K42" s="3">
        <f>I42/I4</f>
        <v>0.83108108108108103</v>
      </c>
      <c r="L42" s="2">
        <v>120</v>
      </c>
      <c r="M42" s="3">
        <f>L42/L4</f>
        <v>0.85106382978723405</v>
      </c>
      <c r="N42" s="2">
        <v>144</v>
      </c>
      <c r="O42" s="3">
        <f>N42/N4</f>
        <v>0.82758620689655171</v>
      </c>
      <c r="P42" s="7">
        <f>I42+L42+N42</f>
        <v>387</v>
      </c>
      <c r="Q42" s="8">
        <f>P42/S39</f>
        <v>0.83585313174946008</v>
      </c>
    </row>
    <row r="43" spans="1:19" ht="18.75" customHeight="1">
      <c r="A43" s="9"/>
      <c r="B43" s="1" t="s">
        <v>12</v>
      </c>
      <c r="C43" s="20"/>
      <c r="D43" s="20"/>
      <c r="E43" s="20"/>
      <c r="F43" s="20"/>
      <c r="G43" s="20"/>
      <c r="H43" s="20"/>
      <c r="I43" s="17">
        <v>25</v>
      </c>
      <c r="J43" s="17"/>
      <c r="K43" s="3">
        <f>I43/I4</f>
        <v>0.16891891891891891</v>
      </c>
      <c r="L43" s="2">
        <v>21</v>
      </c>
      <c r="M43" s="3">
        <f>L43/L4</f>
        <v>0.14893617021276595</v>
      </c>
      <c r="N43" s="2">
        <v>30</v>
      </c>
      <c r="O43" s="3">
        <f>N43/N4</f>
        <v>0.17241379310344829</v>
      </c>
      <c r="P43" s="7">
        <f>I43+L43+N43</f>
        <v>76</v>
      </c>
      <c r="Q43" s="8">
        <f>P43/S39</f>
        <v>0.16414686825053995</v>
      </c>
    </row>
    <row r="44" spans="1:19" ht="18.75" customHeight="1">
      <c r="A44" s="9"/>
      <c r="B44" s="1" t="s">
        <v>13</v>
      </c>
      <c r="C44" s="20"/>
      <c r="D44" s="20"/>
      <c r="E44" s="20"/>
      <c r="F44" s="20"/>
      <c r="G44" s="20"/>
      <c r="H44" s="20"/>
      <c r="I44" s="17">
        <v>0</v>
      </c>
      <c r="J44" s="17"/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7">
        <v>0</v>
      </c>
      <c r="Q44" s="7">
        <v>0</v>
      </c>
    </row>
  </sheetData>
  <mergeCells count="124">
    <mergeCell ref="A42:A44"/>
    <mergeCell ref="A24:A26"/>
    <mergeCell ref="A27:A29"/>
    <mergeCell ref="A30:A32"/>
    <mergeCell ref="A33:A35"/>
    <mergeCell ref="A36:A38"/>
    <mergeCell ref="A39:A41"/>
    <mergeCell ref="A6:A8"/>
    <mergeCell ref="A9:A11"/>
    <mergeCell ref="A12:A14"/>
    <mergeCell ref="A15:A17"/>
    <mergeCell ref="A18:A20"/>
    <mergeCell ref="A21:A23"/>
    <mergeCell ref="C39:H41"/>
    <mergeCell ref="I39:J39"/>
    <mergeCell ref="I40:J40"/>
    <mergeCell ref="I41:J41"/>
    <mergeCell ref="C42:H44"/>
    <mergeCell ref="I42:J42"/>
    <mergeCell ref="I43:J43"/>
    <mergeCell ref="I44:J44"/>
    <mergeCell ref="C37:D37"/>
    <mergeCell ref="F37:G37"/>
    <mergeCell ref="I37:J37"/>
    <mergeCell ref="C38:D38"/>
    <mergeCell ref="F38:G38"/>
    <mergeCell ref="I38:J38"/>
    <mergeCell ref="C35:D35"/>
    <mergeCell ref="F35:G35"/>
    <mergeCell ref="I35:J35"/>
    <mergeCell ref="C36:D36"/>
    <mergeCell ref="F36:G36"/>
    <mergeCell ref="I36:J36"/>
    <mergeCell ref="C33:D33"/>
    <mergeCell ref="F33:G33"/>
    <mergeCell ref="I33:J33"/>
    <mergeCell ref="C34:D34"/>
    <mergeCell ref="F34:G34"/>
    <mergeCell ref="I34:J34"/>
    <mergeCell ref="C31:D31"/>
    <mergeCell ref="F31:G31"/>
    <mergeCell ref="I31:J31"/>
    <mergeCell ref="C32:D32"/>
    <mergeCell ref="F32:G32"/>
    <mergeCell ref="I32:J32"/>
    <mergeCell ref="C29:D29"/>
    <mergeCell ref="F29:G29"/>
    <mergeCell ref="I29:J29"/>
    <mergeCell ref="C30:D30"/>
    <mergeCell ref="F30:G30"/>
    <mergeCell ref="I30:J30"/>
    <mergeCell ref="C27:D27"/>
    <mergeCell ref="F27:G27"/>
    <mergeCell ref="I27:J27"/>
    <mergeCell ref="C28:D28"/>
    <mergeCell ref="F28:G28"/>
    <mergeCell ref="I28:J28"/>
    <mergeCell ref="C25:D25"/>
    <mergeCell ref="F25:G25"/>
    <mergeCell ref="I25:J25"/>
    <mergeCell ref="C26:D26"/>
    <mergeCell ref="F26:G26"/>
    <mergeCell ref="I26:J26"/>
    <mergeCell ref="C18:K20"/>
    <mergeCell ref="C21:K22"/>
    <mergeCell ref="C23:K23"/>
    <mergeCell ref="C24:D24"/>
    <mergeCell ref="F24:G24"/>
    <mergeCell ref="I24:J24"/>
    <mergeCell ref="D15:E15"/>
    <mergeCell ref="G15:H15"/>
    <mergeCell ref="J15:K15"/>
    <mergeCell ref="L15:O17"/>
    <mergeCell ref="D16:E16"/>
    <mergeCell ref="G16:H16"/>
    <mergeCell ref="J16:K16"/>
    <mergeCell ref="D17:E17"/>
    <mergeCell ref="G17:H17"/>
    <mergeCell ref="J17:K17"/>
    <mergeCell ref="D13:E13"/>
    <mergeCell ref="G13:H13"/>
    <mergeCell ref="J13:K13"/>
    <mergeCell ref="D14:E14"/>
    <mergeCell ref="G14:H14"/>
    <mergeCell ref="J14:K14"/>
    <mergeCell ref="D11:E11"/>
    <mergeCell ref="G11:H11"/>
    <mergeCell ref="J11:K11"/>
    <mergeCell ref="D12:E12"/>
    <mergeCell ref="G12:H12"/>
    <mergeCell ref="J12:K12"/>
    <mergeCell ref="D9:E9"/>
    <mergeCell ref="G9:H9"/>
    <mergeCell ref="J9:K9"/>
    <mergeCell ref="D10:E10"/>
    <mergeCell ref="G10:H10"/>
    <mergeCell ref="J10:K10"/>
    <mergeCell ref="D8:E8"/>
    <mergeCell ref="G8:H8"/>
    <mergeCell ref="J8:K8"/>
    <mergeCell ref="P3:Q3"/>
    <mergeCell ref="P4:Q4"/>
    <mergeCell ref="D5:E5"/>
    <mergeCell ref="G5:H5"/>
    <mergeCell ref="J5:K5"/>
    <mergeCell ref="D6:E6"/>
    <mergeCell ref="G6:H6"/>
    <mergeCell ref="J6:K6"/>
    <mergeCell ref="I3:K3"/>
    <mergeCell ref="I4:K4"/>
    <mergeCell ref="L3:M3"/>
    <mergeCell ref="L4:M4"/>
    <mergeCell ref="N3:O3"/>
    <mergeCell ref="N4:O4"/>
    <mergeCell ref="A3:A5"/>
    <mergeCell ref="B3:B5"/>
    <mergeCell ref="C3:E3"/>
    <mergeCell ref="C4:E4"/>
    <mergeCell ref="F3:H3"/>
    <mergeCell ref="F4:H4"/>
    <mergeCell ref="A2:Q2"/>
    <mergeCell ref="D7:E7"/>
    <mergeCell ref="G7:H7"/>
    <mergeCell ref="J7:K7"/>
  </mergeCells>
  <pageMargins left="0.53" right="0.44" top="0.38" bottom="0.34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2025-08-26T15:10:58Z</cp:lastPrinted>
  <dcterms:created xsi:type="dcterms:W3CDTF">2024-09-10T07:24:07Z</dcterms:created>
  <dcterms:modified xsi:type="dcterms:W3CDTF">2025-08-31T23:35:16Z</dcterms:modified>
</cp:coreProperties>
</file>